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9\1 výzva\"/>
    </mc:Choice>
  </mc:AlternateContent>
  <xr:revisionPtr revIDLastSave="0" documentId="13_ncr:1_{F0B75560-4A4D-477A-9086-3A1B8FF6F1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O10" i="1"/>
  <c r="H10" i="1"/>
  <c r="R9" i="1"/>
  <c r="S9" i="1"/>
  <c r="O9" i="1"/>
  <c r="H9" i="1"/>
  <c r="S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<sst xmlns="http://schemas.openxmlformats.org/spreadsheetml/2006/main" count="47" uniqueCount="41">
  <si>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</si>
  <si>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</si>
  <si>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</si>
  <si>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</si>
  <si>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</si>
  <si>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</si>
  <si>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</si>
  <si>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</si>
  <si>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</si>
  <si>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</si>
  <si>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</si>
  <si>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</si>
  <si>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</si>
  <si>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</si>
  <si>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</si>
  <si>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</si>
  <si>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</si>
  <si>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</si>
  <si>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</si>
  <si>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</si>
  <si>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</si>
  <si>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</si>
  <si>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</si>
  <si>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</si>
  <si>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</si>
  <si>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</si>
  <si>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</si>
  <si>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</si>
  <si>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</si>
  <si>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</si>
  <si>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009 - 2024 (originální)</t>
  </si>
  <si>
    <t>Společná faktura</t>
  </si>
  <si>
    <t>NE</t>
  </si>
  <si>
    <t>KKS - Ing. Roman Polák, 
Tel.: 37763 8753</t>
  </si>
  <si>
    <t>Univerzitní 22,
301 00 Plzeň,
Fakulta strojní - RTI,
místnost UX 229</t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</si>
  <si>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toner do tiskárny TA 4007ci</t>
    </r>
  </si>
  <si>
    <r>
      <t>Barevný toner do tiskárny TA 4007ci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</si>
  <si>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>Barevný toner do tiskárny TA4007ci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</si>
  <si>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r>
      <t xml:space="preserve">Barevný toner do tiskárny TA4007ci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</si>
  <si>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 xml:space="preserve">Originální toner. Minimální výtěžnost při 5% pokrytí 30 000 stran. </t>
  </si>
  <si>
    <t xml:space="preserve">Originální toner. Minimální výtěžnost při 5% pokrytí 20 000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</si>
</sst>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64" zoomScaleNormal="64" workbookViewId="0">
      <selection activeCell="M21" sqref="M19:M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74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28.140625" customWidth="1"/>
    <col min="13" max="13" width="27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5" t="s">
        <v>30</v>
      </c>
      <c r="C1" s="7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87"/>
      <c r="H3" s="87"/>
      <c r="I3" s="87"/>
      <c r="J3" s="87"/>
      <c r="K3" s="87"/>
      <c r="L3" s="87"/>
      <c r="M3" s="87"/>
      <c r="N3" s="8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35</v>
      </c>
      <c r="D7" s="51">
        <v>2</v>
      </c>
      <c r="E7" s="52" t="s">
        <v>29</v>
      </c>
      <c r="F7" s="69" t="s">
        <v>39</v>
      </c>
      <c r="G7" s="100"/>
      <c r="H7" s="53" t="str">
        <f t="shared" ref="H7:H10" si="0">IF(P7&gt;1999,"ANO","NE")</f>
        <v>ANO</v>
      </c>
      <c r="I7" s="88" t="s">
        <v>31</v>
      </c>
      <c r="J7" s="91" t="s">
        <v>32</v>
      </c>
      <c r="K7" s="94"/>
      <c r="L7" s="88" t="s">
        <v>33</v>
      </c>
      <c r="M7" s="88" t="s">
        <v>34</v>
      </c>
      <c r="N7" s="97" t="s">
        <v>28</v>
      </c>
      <c r="O7" s="54">
        <f>D7*P7</f>
        <v>4400</v>
      </c>
      <c r="P7" s="55">
        <v>2200</v>
      </c>
      <c r="Q7" s="103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36</v>
      </c>
      <c r="D8" s="43">
        <v>1</v>
      </c>
      <c r="E8" s="44" t="s">
        <v>29</v>
      </c>
      <c r="F8" s="70" t="s">
        <v>40</v>
      </c>
      <c r="G8" s="101"/>
      <c r="H8" s="45" t="str">
        <f t="shared" si="0"/>
        <v>ANO</v>
      </c>
      <c r="I8" s="89"/>
      <c r="J8" s="92"/>
      <c r="K8" s="95"/>
      <c r="L8" s="92"/>
      <c r="M8" s="92"/>
      <c r="N8" s="98"/>
      <c r="O8" s="46">
        <f t="shared" ref="O8:O10" si="2">D8*P8</f>
        <v>3200</v>
      </c>
      <c r="P8" s="47">
        <v>3200</v>
      </c>
      <c r="Q8" s="10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x14ac:dyDescent="0.25">
      <c r="B9" s="42">
        <v>3</v>
      </c>
      <c r="C9" s="70" t="s">
        <v>37</v>
      </c>
      <c r="D9" s="43">
        <v>1</v>
      </c>
      <c r="E9" s="44" t="s">
        <v>29</v>
      </c>
      <c r="F9" s="70" t="s">
        <v>40</v>
      </c>
      <c r="G9" s="101"/>
      <c r="H9" s="45" t="str">
        <f t="shared" si="0"/>
        <v>ANO</v>
      </c>
      <c r="I9" s="89"/>
      <c r="J9" s="92"/>
      <c r="K9" s="95"/>
      <c r="L9" s="92"/>
      <c r="M9" s="92"/>
      <c r="N9" s="98"/>
      <c r="O9" s="46">
        <f t="shared" si="2"/>
        <v>3200</v>
      </c>
      <c r="P9" s="47">
        <v>3200</v>
      </c>
      <c r="Q9" s="10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41.25" customHeight="1" thickBot="1" x14ac:dyDescent="0.3">
      <c r="B10" s="59">
        <v>4</v>
      </c>
      <c r="C10" s="71" t="s">
        <v>38</v>
      </c>
      <c r="D10" s="60">
        <v>1</v>
      </c>
      <c r="E10" s="61" t="s">
        <v>29</v>
      </c>
      <c r="F10" s="71" t="s">
        <v>40</v>
      </c>
      <c r="G10" s="102"/>
      <c r="H10" s="62" t="str">
        <f t="shared" si="0"/>
        <v>ANO</v>
      </c>
      <c r="I10" s="90"/>
      <c r="J10" s="93"/>
      <c r="K10" s="96"/>
      <c r="L10" s="93"/>
      <c r="M10" s="93"/>
      <c r="N10" s="99"/>
      <c r="O10" s="63">
        <f t="shared" si="2"/>
        <v>3200</v>
      </c>
      <c r="P10" s="64">
        <v>3200</v>
      </c>
      <c r="Q10" s="105"/>
      <c r="R10" s="65">
        <f t="shared" ref="R10" si="7">D10*Q10</f>
        <v>0</v>
      </c>
      <c r="S10" s="66" t="str">
        <f t="shared" ref="S10" si="8">IF(ISNUMBER(Q10), IF(Q10&gt;P10,"NEVYHOVUJE","VYHOVUJE")," ")</f>
        <v xml:space="preserve"> </v>
      </c>
      <c r="T10" s="74"/>
      <c r="U10" s="74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82" t="s">
        <v>14</v>
      </c>
      <c r="C12" s="83"/>
      <c r="D12" s="83"/>
      <c r="E12" s="83"/>
      <c r="F12" s="83"/>
      <c r="G12" s="83"/>
      <c r="H12" s="67"/>
      <c r="I12" s="25"/>
      <c r="J12" s="25"/>
      <c r="K12" s="25"/>
      <c r="L12" s="11"/>
      <c r="M12" s="11"/>
      <c r="N12" s="26"/>
      <c r="O12" s="26"/>
      <c r="P12" s="27" t="s">
        <v>11</v>
      </c>
      <c r="Q12" s="84" t="s">
        <v>12</v>
      </c>
      <c r="R12" s="85"/>
      <c r="S12" s="86"/>
      <c r="T12" s="20"/>
      <c r="U12" s="28"/>
    </row>
    <row r="13" spans="2:21" ht="33.75" customHeight="1" thickTop="1" thickBot="1" x14ac:dyDescent="0.3">
      <c r="B13" s="77" t="s">
        <v>15</v>
      </c>
      <c r="C13" s="78"/>
      <c r="D13" s="78"/>
      <c r="E13" s="78"/>
      <c r="F13" s="78"/>
      <c r="G13" s="78"/>
      <c r="H13" s="34"/>
      <c r="I13" s="29"/>
      <c r="L13" s="9"/>
      <c r="M13" s="9"/>
      <c r="N13" s="30"/>
      <c r="O13" s="30"/>
      <c r="P13" s="31">
        <f>SUM(O7:O10)</f>
        <v>14000</v>
      </c>
      <c r="Q13" s="79">
        <f>SUM(R7:R10)</f>
        <v>0</v>
      </c>
      <c r="R13" s="80"/>
      <c r="S13" s="81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58fYNpuZqn7smrgYsOM28s+MCTAXWA56yO67dg4vnEm+ctItlv5pXp8f97aQqr54nTxoINL73Bjz2c++E5aotg==" saltValue="lUjK5vyb1vkY7HSlKsn95A==" spinCount="100000" sheet="1" objects="1" scenarios="1"/>
  <mergeCells count="14">
    <mergeCell ref="B13:G13"/>
    <mergeCell ref="Q13:S13"/>
    <mergeCell ref="B12:G12"/>
    <mergeCell ref="Q12:S12"/>
    <mergeCell ref="G3:N3"/>
    <mergeCell ref="I7:I10"/>
    <mergeCell ref="J7:J10"/>
    <mergeCell ref="K7:K10"/>
    <mergeCell ref="L7:L10"/>
    <mergeCell ref="M7:M10"/>
    <mergeCell ref="N7:N10"/>
    <mergeCell ref="T7:T10"/>
    <mergeCell ref="U7:U10"/>
    <mergeCell ref="B1:C1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2024-02-01T13:25:07Z</cp:lastPrinted>
  <dcterms:created xsi:type="dcterms:W3CDTF">2014-03-05T12:43:32Z</dcterms:created>
  <dcterms:modified xsi:type="dcterms:W3CDTF">2024-02-02T08:02:31Z</dcterms:modified>
</cp:coreProperties>
</file>